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Папки пользователей\Морозов\temp\"/>
    </mc:Choice>
  </mc:AlternateContent>
  <xr:revisionPtr revIDLastSave="0" documentId="13_ncr:1_{9D322724-7248-458F-A67A-94098487CC6C}" xr6:coauthVersionLast="45" xr6:coauthVersionMax="45" xr10:uidLastSave="{00000000-0000-0000-0000-000000000000}"/>
  <bookViews>
    <workbookView xWindow="28680" yWindow="420" windowWidth="29040" windowHeight="15840" xr2:uid="{27C3DAAE-7820-415F-9288-24B6E9D817AF}"/>
  </bookViews>
  <sheets>
    <sheet name="СМЗ 24-26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1" l="1"/>
  <c r="O12" i="1"/>
  <c r="O15" i="1" s="1"/>
  <c r="O10" i="1"/>
  <c r="O7" i="1"/>
  <c r="J14" i="1"/>
  <c r="K14" i="1"/>
  <c r="L14" i="1"/>
  <c r="M14" i="1"/>
  <c r="N14" i="1"/>
  <c r="J12" i="1"/>
  <c r="J15" i="1" s="1"/>
  <c r="K12" i="1"/>
  <c r="K15" i="1" s="1"/>
  <c r="L12" i="1"/>
  <c r="L15" i="1" s="1"/>
  <c r="M12" i="1"/>
  <c r="M15" i="1" s="1"/>
  <c r="N12" i="1"/>
  <c r="N15" i="1" s="1"/>
  <c r="E10" i="1"/>
  <c r="F10" i="1"/>
  <c r="G10" i="1"/>
  <c r="H10" i="1"/>
  <c r="I10" i="1"/>
  <c r="J10" i="1"/>
  <c r="K10" i="1"/>
  <c r="L10" i="1"/>
  <c r="M10" i="1"/>
  <c r="N10" i="1"/>
  <c r="E7" i="1"/>
  <c r="F7" i="1"/>
  <c r="G7" i="1"/>
  <c r="H7" i="1"/>
  <c r="I7" i="1"/>
  <c r="J7" i="1"/>
  <c r="K7" i="1"/>
  <c r="L7" i="1"/>
  <c r="M7" i="1"/>
  <c r="N7" i="1"/>
  <c r="D14" i="1"/>
  <c r="E14" i="1"/>
  <c r="F14" i="1"/>
  <c r="G14" i="1"/>
  <c r="H14" i="1"/>
  <c r="I14" i="1"/>
  <c r="D12" i="1"/>
  <c r="D15" i="1" s="1"/>
  <c r="E12" i="1"/>
  <c r="E15" i="1" s="1"/>
  <c r="F12" i="1"/>
  <c r="F15" i="1" s="1"/>
  <c r="G12" i="1"/>
  <c r="G15" i="1" s="1"/>
  <c r="H12" i="1"/>
  <c r="H15" i="1" s="1"/>
  <c r="I12" i="1"/>
  <c r="I15" i="1" s="1"/>
  <c r="D10" i="1"/>
  <c r="D7" i="1"/>
  <c r="C14" i="1"/>
  <c r="C12" i="1"/>
  <c r="C15" i="1" s="1"/>
  <c r="C10" i="1"/>
  <c r="C7" i="1"/>
  <c r="B14" i="1"/>
  <c r="B12" i="1"/>
  <c r="B15" i="1" s="1"/>
  <c r="B10" i="1"/>
  <c r="B7" i="1"/>
</calcChain>
</file>

<file path=xl/sharedStrings.xml><?xml version="1.0" encoding="utf-8"?>
<sst xmlns="http://schemas.openxmlformats.org/spreadsheetml/2006/main" count="34" uniqueCount="31">
  <si>
    <t>январь</t>
  </si>
  <si>
    <t>Новые СМЗ, шт</t>
  </si>
  <si>
    <t>Снятые СМЗ, шт</t>
  </si>
  <si>
    <t>Действующие СМЗ, шт</t>
  </si>
  <si>
    <t>Кол-во чеков ФЛ, шт</t>
  </si>
  <si>
    <t>Кол-во чеков ЮЛ, шт</t>
  </si>
  <si>
    <t>Всего чеков, шт</t>
  </si>
  <si>
    <t>Выручка от ФЛ, руб</t>
  </si>
  <si>
    <t>Выручка от ЮЛ, руб</t>
  </si>
  <si>
    <t>декабрь</t>
  </si>
  <si>
    <t>Всего выручка, руб</t>
  </si>
  <si>
    <t>НПД по выплатам ФЛ, руб</t>
  </si>
  <si>
    <t>НПД по выплатам ЮЛ, руб</t>
  </si>
  <si>
    <t>Всего НПД, руб</t>
  </si>
  <si>
    <t>ноябрь</t>
  </si>
  <si>
    <t>февраль</t>
  </si>
  <si>
    <t>март</t>
  </si>
  <si>
    <t>апрель</t>
  </si>
  <si>
    <t>октябрь</t>
  </si>
  <si>
    <t>сентябрь</t>
  </si>
  <si>
    <t>август</t>
  </si>
  <si>
    <t>июль</t>
  </si>
  <si>
    <t>июнь</t>
  </si>
  <si>
    <t>май</t>
  </si>
  <si>
    <t>2025 г</t>
  </si>
  <si>
    <t>2026 г</t>
  </si>
  <si>
    <t>2024 г</t>
  </si>
  <si>
    <t>Показатели</t>
  </si>
  <si>
    <t>Ср. чек, руб</t>
  </si>
  <si>
    <t>Статистика по плательщикам налога на профессиональный доход</t>
  </si>
  <si>
    <t>Источник: vpd.nalog.gov.ru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</si>
</sst>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3" borderId="1" xfId="0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0" fontId="0" fillId="3" borderId="4" xfId="0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0" fontId="0" fillId="3" borderId="7" xfId="0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0" fontId="0" fillId="4" borderId="1" xfId="0" applyFill="1" applyBorder="1"/>
    <xf numFmtId="3" fontId="0" fillId="4" borderId="2" xfId="0" applyNumberFormat="1" applyFill="1" applyBorder="1"/>
    <xf numFmtId="3" fontId="0" fillId="4" borderId="3" xfId="0" applyNumberFormat="1" applyFill="1" applyBorder="1"/>
    <xf numFmtId="0" fontId="0" fillId="4" borderId="4" xfId="0" applyFill="1" applyBorder="1"/>
    <xf numFmtId="3" fontId="0" fillId="4" borderId="5" xfId="0" applyNumberFormat="1" applyFill="1" applyBorder="1"/>
    <xf numFmtId="3" fontId="0" fillId="4" borderId="6" xfId="0" applyNumberFormat="1" applyFill="1" applyBorder="1"/>
    <xf numFmtId="0" fontId="0" fillId="4" borderId="7" xfId="0" applyFill="1" applyBorder="1"/>
    <xf numFmtId="3" fontId="0" fillId="4" borderId="8" xfId="0" applyNumberFormat="1" applyFill="1" applyBorder="1"/>
    <xf numFmtId="3" fontId="0" fillId="4" borderId="9" xfId="0" applyNumberFormat="1" applyFill="1" applyBorder="1"/>
    <xf numFmtId="0" fontId="1" fillId="2" borderId="1" xfId="1" applyBorder="1"/>
    <xf numFmtId="3" fontId="1" fillId="2" borderId="2" xfId="1" applyNumberFormat="1" applyBorder="1"/>
    <xf numFmtId="3" fontId="1" fillId="2" borderId="3" xfId="1" applyNumberFormat="1" applyBorder="1"/>
    <xf numFmtId="0" fontId="1" fillId="2" borderId="4" xfId="1" applyBorder="1"/>
    <xf numFmtId="3" fontId="1" fillId="2" borderId="5" xfId="1" applyNumberFormat="1" applyBorder="1"/>
    <xf numFmtId="3" fontId="1" fillId="2" borderId="6" xfId="1" applyNumberFormat="1" applyBorder="1"/>
    <xf numFmtId="0" fontId="1" fillId="2" borderId="7" xfId="1" applyBorder="1"/>
    <xf numFmtId="3" fontId="1" fillId="2" borderId="8" xfId="1" applyNumberFormat="1" applyBorder="1"/>
    <xf numFmtId="3" fontId="1" fillId="2" borderId="9" xfId="1" applyNumberFormat="1" applyBorder="1"/>
    <xf numFmtId="0" fontId="0" fillId="5" borderId="1" xfId="0" applyFill="1" applyBorder="1"/>
    <xf numFmtId="3" fontId="0" fillId="5" borderId="2" xfId="0" applyNumberFormat="1" applyFill="1" applyBorder="1"/>
    <xf numFmtId="3" fontId="0" fillId="5" borderId="3" xfId="0" applyNumberFormat="1" applyFill="1" applyBorder="1"/>
    <xf numFmtId="0" fontId="0" fillId="5" borderId="4" xfId="0" applyFill="1" applyBorder="1"/>
    <xf numFmtId="3" fontId="0" fillId="5" borderId="5" xfId="0" applyNumberFormat="1" applyFill="1" applyBorder="1"/>
    <xf numFmtId="3" fontId="0" fillId="5" borderId="6" xfId="0" applyNumberFormat="1" applyFill="1" applyBorder="1"/>
    <xf numFmtId="0" fontId="0" fillId="5" borderId="7" xfId="0" applyFill="1" applyBorder="1"/>
    <xf numFmtId="3" fontId="0" fillId="5" borderId="8" xfId="0" applyNumberFormat="1" applyFill="1" applyBorder="1"/>
    <xf numFmtId="3" fontId="0" fillId="5" borderId="9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E042-D5DB-43CD-8B73-FD0101C24236}">
  <sheetPr>
    <pageSetUpPr fitToPage="1"/>
  </sheetPr>
  <dimension ref="A1:O18"/>
  <sheetViews>
    <sheetView tabSelected="1" workbookViewId="0">
      <selection activeCell="F24" sqref="F24"/>
    </sheetView>
  </sheetViews>
  <sheetFormatPr defaultRowHeight="15" x14ac:dyDescent="0.25"/>
  <cols>
    <col min="1" max="1" width="25.5703125" bestFit="1" customWidth="1"/>
    <col min="2" max="8" width="14.42578125" style="1" bestFit="1" customWidth="1"/>
    <col min="9" max="15" width="14.42578125" bestFit="1" customWidth="1"/>
  </cols>
  <sheetData>
    <row r="1" spans="1:15" ht="36" x14ac:dyDescent="0.25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x14ac:dyDescent="0.25">
      <c r="A2" t="s">
        <v>30</v>
      </c>
    </row>
    <row r="3" spans="1:15" s="41" customFormat="1" x14ac:dyDescent="0.25">
      <c r="A3" s="3" t="s">
        <v>27</v>
      </c>
      <c r="B3" s="4" t="s">
        <v>25</v>
      </c>
      <c r="C3" s="2" t="s">
        <v>24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1" t="s">
        <v>26</v>
      </c>
    </row>
    <row r="4" spans="1:15" ht="15.75" thickBot="1" x14ac:dyDescent="0.3">
      <c r="A4" s="3"/>
      <c r="B4" s="4" t="s">
        <v>0</v>
      </c>
      <c r="C4" s="4" t="s">
        <v>9</v>
      </c>
      <c r="D4" s="4" t="s">
        <v>14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22</v>
      </c>
      <c r="J4" s="4" t="s">
        <v>23</v>
      </c>
      <c r="K4" s="4" t="s">
        <v>17</v>
      </c>
      <c r="L4" s="4" t="s">
        <v>16</v>
      </c>
      <c r="M4" s="4" t="s">
        <v>15</v>
      </c>
      <c r="N4" s="4" t="s">
        <v>0</v>
      </c>
      <c r="O4" s="4" t="s">
        <v>9</v>
      </c>
    </row>
    <row r="5" spans="1:15" x14ac:dyDescent="0.25">
      <c r="A5" s="5" t="s">
        <v>7</v>
      </c>
      <c r="B5" s="6">
        <v>112063200340</v>
      </c>
      <c r="C5" s="6">
        <v>150341363673</v>
      </c>
      <c r="D5" s="6">
        <v>133879691627</v>
      </c>
      <c r="E5" s="6">
        <v>137948670494</v>
      </c>
      <c r="F5" s="6">
        <v>132825647160</v>
      </c>
      <c r="G5" s="6">
        <v>136446592579</v>
      </c>
      <c r="H5" s="6">
        <v>139647186544</v>
      </c>
      <c r="I5" s="6">
        <v>134530956476</v>
      </c>
      <c r="J5" s="6">
        <v>129568813028</v>
      </c>
      <c r="K5" s="6">
        <v>129518094862</v>
      </c>
      <c r="L5" s="6">
        <v>123277518721</v>
      </c>
      <c r="M5" s="6">
        <v>109641607009</v>
      </c>
      <c r="N5" s="6">
        <v>100815517744</v>
      </c>
      <c r="O5" s="7">
        <v>119652795653</v>
      </c>
    </row>
    <row r="6" spans="1:15" x14ac:dyDescent="0.25">
      <c r="A6" s="8" t="s">
        <v>8</v>
      </c>
      <c r="B6" s="9">
        <v>76258743567</v>
      </c>
      <c r="C6" s="9">
        <v>179346729732</v>
      </c>
      <c r="D6" s="9">
        <v>126859944778</v>
      </c>
      <c r="E6" s="9">
        <v>139537244810</v>
      </c>
      <c r="F6" s="9">
        <v>135640071444</v>
      </c>
      <c r="G6" s="9">
        <v>128596965645</v>
      </c>
      <c r="H6" s="9">
        <v>132380369843</v>
      </c>
      <c r="I6" s="9">
        <v>122551354697</v>
      </c>
      <c r="J6" s="9">
        <v>112921168816</v>
      </c>
      <c r="K6" s="9">
        <v>123930829627</v>
      </c>
      <c r="L6" s="9">
        <v>108871664102</v>
      </c>
      <c r="M6" s="9">
        <v>96678398064</v>
      </c>
      <c r="N6" s="9">
        <v>82107174657</v>
      </c>
      <c r="O6" s="10">
        <v>158520863316</v>
      </c>
    </row>
    <row r="7" spans="1:15" ht="15.75" thickBot="1" x14ac:dyDescent="0.3">
      <c r="A7" s="11" t="s">
        <v>10</v>
      </c>
      <c r="B7" s="12">
        <f>SUM(B5:B6)</f>
        <v>188321943907</v>
      </c>
      <c r="C7" s="12">
        <f>SUM(C5:C6)</f>
        <v>329688093405</v>
      </c>
      <c r="D7" s="12">
        <f>SUM(D5:D6)</f>
        <v>260739636405</v>
      </c>
      <c r="E7" s="12">
        <f t="shared" ref="E7:O7" si="0">SUM(E5:E6)</f>
        <v>277485915304</v>
      </c>
      <c r="F7" s="12">
        <f t="shared" si="0"/>
        <v>268465718604</v>
      </c>
      <c r="G7" s="12">
        <f t="shared" si="0"/>
        <v>265043558224</v>
      </c>
      <c r="H7" s="12">
        <f t="shared" si="0"/>
        <v>272027556387</v>
      </c>
      <c r="I7" s="12">
        <f t="shared" si="0"/>
        <v>257082311173</v>
      </c>
      <c r="J7" s="12">
        <f t="shared" si="0"/>
        <v>242489981844</v>
      </c>
      <c r="K7" s="12">
        <f t="shared" si="0"/>
        <v>253448924489</v>
      </c>
      <c r="L7" s="12">
        <f t="shared" si="0"/>
        <v>232149182823</v>
      </c>
      <c r="M7" s="12">
        <f t="shared" si="0"/>
        <v>206320005073</v>
      </c>
      <c r="N7" s="12">
        <f t="shared" si="0"/>
        <v>182922692401</v>
      </c>
      <c r="O7" s="13">
        <f t="shared" si="0"/>
        <v>278173658969</v>
      </c>
    </row>
    <row r="8" spans="1:15" x14ac:dyDescent="0.25">
      <c r="A8" s="14" t="s">
        <v>11</v>
      </c>
      <c r="B8" s="15">
        <v>3963976180</v>
      </c>
      <c r="C8" s="15">
        <v>5299101899</v>
      </c>
      <c r="D8" s="15">
        <v>4736702008</v>
      </c>
      <c r="E8" s="15">
        <v>4897352661</v>
      </c>
      <c r="F8" s="15">
        <v>4730492863</v>
      </c>
      <c r="G8" s="15">
        <v>4861604476</v>
      </c>
      <c r="H8" s="15">
        <v>4968288333</v>
      </c>
      <c r="I8" s="15">
        <v>4781011007</v>
      </c>
      <c r="J8" s="15">
        <v>4593235475</v>
      </c>
      <c r="K8" s="15">
        <v>4577417778</v>
      </c>
      <c r="L8" s="15">
        <v>4333613646</v>
      </c>
      <c r="M8" s="15">
        <v>3832563538</v>
      </c>
      <c r="N8" s="15">
        <v>3505669376</v>
      </c>
      <c r="O8" s="16">
        <v>4151768200</v>
      </c>
    </row>
    <row r="9" spans="1:15" x14ac:dyDescent="0.25">
      <c r="A9" s="17" t="s">
        <v>12</v>
      </c>
      <c r="B9" s="18">
        <v>4123648201</v>
      </c>
      <c r="C9" s="18">
        <v>9758203194</v>
      </c>
      <c r="D9" s="18">
        <v>6856099630</v>
      </c>
      <c r="E9" s="18">
        <v>7548162676</v>
      </c>
      <c r="F9" s="18">
        <v>7331237598</v>
      </c>
      <c r="G9" s="18">
        <v>6937795130</v>
      </c>
      <c r="H9" s="18">
        <v>7167229269</v>
      </c>
      <c r="I9" s="18">
        <v>6660767200</v>
      </c>
      <c r="J9" s="18">
        <v>6130535451</v>
      </c>
      <c r="K9" s="18">
        <v>6736556167</v>
      </c>
      <c r="L9" s="18">
        <v>5897035884</v>
      </c>
      <c r="M9" s="18">
        <v>5241027517</v>
      </c>
      <c r="N9" s="18">
        <v>4431835546</v>
      </c>
      <c r="O9" s="19">
        <v>8575688358</v>
      </c>
    </row>
    <row r="10" spans="1:15" ht="15.75" thickBot="1" x14ac:dyDescent="0.3">
      <c r="A10" s="20" t="s">
        <v>13</v>
      </c>
      <c r="B10" s="21">
        <f>SUM(B8:B9)</f>
        <v>8087624381</v>
      </c>
      <c r="C10" s="21">
        <f>SUM(C8:C9)</f>
        <v>15057305093</v>
      </c>
      <c r="D10" s="21">
        <f>SUM(D8:D9)</f>
        <v>11592801638</v>
      </c>
      <c r="E10" s="21">
        <f t="shared" ref="E10:O10" si="1">SUM(E8:E9)</f>
        <v>12445515337</v>
      </c>
      <c r="F10" s="21">
        <f t="shared" si="1"/>
        <v>12061730461</v>
      </c>
      <c r="G10" s="21">
        <f t="shared" si="1"/>
        <v>11799399606</v>
      </c>
      <c r="H10" s="21">
        <f t="shared" si="1"/>
        <v>12135517602</v>
      </c>
      <c r="I10" s="21">
        <f t="shared" si="1"/>
        <v>11441778207</v>
      </c>
      <c r="J10" s="21">
        <f t="shared" si="1"/>
        <v>10723770926</v>
      </c>
      <c r="K10" s="21">
        <f t="shared" si="1"/>
        <v>11313973945</v>
      </c>
      <c r="L10" s="21">
        <f t="shared" si="1"/>
        <v>10230649530</v>
      </c>
      <c r="M10" s="21">
        <f t="shared" si="1"/>
        <v>9073591055</v>
      </c>
      <c r="N10" s="21">
        <f t="shared" si="1"/>
        <v>7937504922</v>
      </c>
      <c r="O10" s="22">
        <f t="shared" si="1"/>
        <v>12727456558</v>
      </c>
    </row>
    <row r="11" spans="1:15" x14ac:dyDescent="0.25">
      <c r="A11" s="23" t="s">
        <v>4</v>
      </c>
      <c r="B11" s="24">
        <v>151721394</v>
      </c>
      <c r="C11" s="24">
        <v>194392685</v>
      </c>
      <c r="D11" s="24">
        <v>180486329</v>
      </c>
      <c r="E11" s="24">
        <v>187761055</v>
      </c>
      <c r="F11" s="24">
        <v>177476658</v>
      </c>
      <c r="G11" s="24">
        <v>180013420</v>
      </c>
      <c r="H11" s="24">
        <v>188183636</v>
      </c>
      <c r="I11" s="24">
        <v>188547948</v>
      </c>
      <c r="J11" s="24">
        <v>189904413</v>
      </c>
      <c r="K11" s="24">
        <v>190501961</v>
      </c>
      <c r="L11" s="24">
        <v>201209526</v>
      </c>
      <c r="M11" s="24">
        <v>176443904</v>
      </c>
      <c r="N11" s="24">
        <v>165491740</v>
      </c>
      <c r="O11" s="25">
        <v>176852675</v>
      </c>
    </row>
    <row r="12" spans="1:15" x14ac:dyDescent="0.25">
      <c r="A12" s="26" t="s">
        <v>28</v>
      </c>
      <c r="B12" s="27">
        <f>B5/B11</f>
        <v>738.61172367029531</v>
      </c>
      <c r="C12" s="27">
        <f>C5/C11</f>
        <v>773.39002582838953</v>
      </c>
      <c r="D12" s="27">
        <f t="shared" ref="D12:I12" si="2">D5/D11</f>
        <v>741.77192460377432</v>
      </c>
      <c r="E12" s="27">
        <f t="shared" si="2"/>
        <v>734.70332010011339</v>
      </c>
      <c r="F12" s="27">
        <f t="shared" si="2"/>
        <v>748.41192445713057</v>
      </c>
      <c r="G12" s="27">
        <f t="shared" si="2"/>
        <v>757.98011381040374</v>
      </c>
      <c r="H12" s="27">
        <f t="shared" si="2"/>
        <v>742.07933012836463</v>
      </c>
      <c r="I12" s="27">
        <f t="shared" si="2"/>
        <v>713.51058392849757</v>
      </c>
      <c r="J12" s="27">
        <f t="shared" ref="J12" si="3">J5/J11</f>
        <v>682.28437128525286</v>
      </c>
      <c r="K12" s="27">
        <f t="shared" ref="K12" si="4">K5/K11</f>
        <v>679.87801375965887</v>
      </c>
      <c r="L12" s="27">
        <f t="shared" ref="L12" si="5">L5/L11</f>
        <v>612.68231764036852</v>
      </c>
      <c r="M12" s="27">
        <f t="shared" ref="M12" si="6">M5/M11</f>
        <v>621.39640148179899</v>
      </c>
      <c r="N12" s="27">
        <f t="shared" ref="N12:O12" si="7">N5/N11</f>
        <v>609.18761107956209</v>
      </c>
      <c r="O12" s="28">
        <f t="shared" si="7"/>
        <v>676.56763265243228</v>
      </c>
    </row>
    <row r="13" spans="1:15" x14ac:dyDescent="0.25">
      <c r="A13" s="26" t="s">
        <v>5</v>
      </c>
      <c r="B13" s="27">
        <v>17638249</v>
      </c>
      <c r="C13" s="27">
        <v>26669822</v>
      </c>
      <c r="D13" s="27">
        <v>22053831</v>
      </c>
      <c r="E13" s="27">
        <v>24406915</v>
      </c>
      <c r="F13" s="27">
        <v>22502443</v>
      </c>
      <c r="G13" s="27">
        <v>21649044</v>
      </c>
      <c r="H13" s="27">
        <v>23869150</v>
      </c>
      <c r="I13" s="27">
        <v>24041128</v>
      </c>
      <c r="J13" s="27">
        <v>24606091</v>
      </c>
      <c r="K13" s="27">
        <v>25185033</v>
      </c>
      <c r="L13" s="27">
        <v>29085406</v>
      </c>
      <c r="M13" s="27">
        <v>20560019</v>
      </c>
      <c r="N13" s="27">
        <v>16370501</v>
      </c>
      <c r="O13" s="28">
        <v>18902807</v>
      </c>
    </row>
    <row r="14" spans="1:15" x14ac:dyDescent="0.25">
      <c r="A14" s="26" t="s">
        <v>28</v>
      </c>
      <c r="B14" s="27">
        <f>B6/B13</f>
        <v>4323.4871878155254</v>
      </c>
      <c r="C14" s="27">
        <f>C6/C13</f>
        <v>6724.7066640339781</v>
      </c>
      <c r="D14" s="27">
        <f t="shared" ref="D14:I14" si="8">D6/D13</f>
        <v>5752.2860666702309</v>
      </c>
      <c r="E14" s="27">
        <f t="shared" si="8"/>
        <v>5717.1193004113793</v>
      </c>
      <c r="F14" s="27">
        <f t="shared" si="8"/>
        <v>6027.7931353497925</v>
      </c>
      <c r="G14" s="27">
        <f t="shared" si="8"/>
        <v>5940.0759518526547</v>
      </c>
      <c r="H14" s="27">
        <f t="shared" si="8"/>
        <v>5546.086469061529</v>
      </c>
      <c r="I14" s="27">
        <f t="shared" si="8"/>
        <v>5097.5709083617039</v>
      </c>
      <c r="J14" s="27">
        <f t="shared" ref="J14" si="9">J6/J13</f>
        <v>4589.1551330115781</v>
      </c>
      <c r="K14" s="27">
        <f t="shared" ref="K14" si="10">K6/K13</f>
        <v>4920.8126758063017</v>
      </c>
      <c r="L14" s="27">
        <f t="shared" ref="L14" si="11">L6/L13</f>
        <v>3743.1715445883751</v>
      </c>
      <c r="M14" s="27">
        <f t="shared" ref="M14" si="12">M6/M13</f>
        <v>4702.2523697084134</v>
      </c>
      <c r="N14" s="27">
        <f t="shared" ref="N14:O14" si="13">N6/N13</f>
        <v>5015.5566196172003</v>
      </c>
      <c r="O14" s="28">
        <f t="shared" si="13"/>
        <v>8386.1017739852068</v>
      </c>
    </row>
    <row r="15" spans="1:15" ht="15.75" thickBot="1" x14ac:dyDescent="0.3">
      <c r="A15" s="29" t="s">
        <v>6</v>
      </c>
      <c r="B15" s="30">
        <f>SUM(B11:B13)</f>
        <v>169360381.61172366</v>
      </c>
      <c r="C15" s="30">
        <f>SUM(C11:C13)</f>
        <v>221063280.39002582</v>
      </c>
      <c r="D15" s="30">
        <f t="shared" ref="D15:I15" si="14">SUM(D11:D13)</f>
        <v>202540901.77192461</v>
      </c>
      <c r="E15" s="30">
        <f t="shared" si="14"/>
        <v>212168704.70332009</v>
      </c>
      <c r="F15" s="30">
        <f t="shared" si="14"/>
        <v>199979849.41192445</v>
      </c>
      <c r="G15" s="30">
        <f t="shared" si="14"/>
        <v>201663221.9801138</v>
      </c>
      <c r="H15" s="30">
        <f t="shared" si="14"/>
        <v>212053528.07933012</v>
      </c>
      <c r="I15" s="30">
        <f t="shared" si="14"/>
        <v>212589789.51058394</v>
      </c>
      <c r="J15" s="30">
        <f t="shared" ref="J15:O15" si="15">SUM(J11:J13)</f>
        <v>214511186.28437129</v>
      </c>
      <c r="K15" s="30">
        <f t="shared" si="15"/>
        <v>215687673.87801376</v>
      </c>
      <c r="L15" s="30">
        <f t="shared" si="15"/>
        <v>230295544.68231764</v>
      </c>
      <c r="M15" s="30">
        <f t="shared" si="15"/>
        <v>197004544.39640149</v>
      </c>
      <c r="N15" s="30">
        <f t="shared" si="15"/>
        <v>181862850.18761107</v>
      </c>
      <c r="O15" s="31">
        <f t="shared" si="15"/>
        <v>195756158.56763265</v>
      </c>
    </row>
    <row r="16" spans="1:15" x14ac:dyDescent="0.25">
      <c r="A16" s="32" t="s">
        <v>1</v>
      </c>
      <c r="B16" s="33">
        <v>191731</v>
      </c>
      <c r="C16" s="33">
        <v>181490</v>
      </c>
      <c r="D16" s="33">
        <v>422217</v>
      </c>
      <c r="E16" s="33">
        <v>472768</v>
      </c>
      <c r="F16" s="33">
        <v>484340</v>
      </c>
      <c r="G16" s="33">
        <v>411996</v>
      </c>
      <c r="H16" s="33">
        <v>468408</v>
      </c>
      <c r="I16" s="33">
        <v>471608</v>
      </c>
      <c r="J16" s="33">
        <v>397037</v>
      </c>
      <c r="K16" s="33">
        <v>407138</v>
      </c>
      <c r="L16" s="33">
        <v>435031</v>
      </c>
      <c r="M16" s="33">
        <v>418648</v>
      </c>
      <c r="N16" s="33">
        <v>436945</v>
      </c>
      <c r="O16" s="34">
        <v>421146</v>
      </c>
    </row>
    <row r="17" spans="1:15" x14ac:dyDescent="0.25">
      <c r="A17" s="35" t="s">
        <v>2</v>
      </c>
      <c r="B17" s="36">
        <v>454768</v>
      </c>
      <c r="C17" s="36">
        <v>81920</v>
      </c>
      <c r="D17" s="36">
        <v>154840</v>
      </c>
      <c r="E17" s="36">
        <v>203977</v>
      </c>
      <c r="F17" s="36">
        <v>195082</v>
      </c>
      <c r="G17" s="36">
        <v>169606</v>
      </c>
      <c r="H17" s="36">
        <v>170277</v>
      </c>
      <c r="I17" s="36">
        <v>169480</v>
      </c>
      <c r="J17" s="36">
        <v>168090</v>
      </c>
      <c r="K17" s="36">
        <v>158816</v>
      </c>
      <c r="L17" s="36">
        <v>156961</v>
      </c>
      <c r="M17" s="36">
        <v>155867</v>
      </c>
      <c r="N17" s="36">
        <v>165126</v>
      </c>
      <c r="O17" s="37">
        <v>182446</v>
      </c>
    </row>
    <row r="18" spans="1:15" ht="15.75" thickBot="1" x14ac:dyDescent="0.3">
      <c r="A18" s="38" t="s">
        <v>3</v>
      </c>
      <c r="B18" s="39">
        <v>15692723</v>
      </c>
      <c r="C18" s="39">
        <v>15267552</v>
      </c>
      <c r="D18" s="39">
        <v>15167982</v>
      </c>
      <c r="E18" s="39">
        <v>14900605</v>
      </c>
      <c r="F18" s="39">
        <v>14631815</v>
      </c>
      <c r="G18" s="39">
        <v>14342557</v>
      </c>
      <c r="H18" s="39">
        <v>14100167</v>
      </c>
      <c r="I18" s="39">
        <v>13802036</v>
      </c>
      <c r="J18" s="39">
        <v>13499908</v>
      </c>
      <c r="K18" s="39">
        <v>13270960</v>
      </c>
      <c r="L18" s="39">
        <v>13022638</v>
      </c>
      <c r="M18" s="39">
        <v>12744568</v>
      </c>
      <c r="N18" s="39">
        <v>12480085</v>
      </c>
      <c r="O18" s="40">
        <v>12208265</v>
      </c>
    </row>
  </sheetData>
  <mergeCells count="3">
    <mergeCell ref="C3:N3"/>
    <mergeCell ref="A3:A4"/>
    <mergeCell ref="A1:O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СМЗ 24-26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firmmaker.ru</dc:creator>
  <cp:lastModifiedBy>firmmaker.ru</cp:lastModifiedBy>
  <cp:lastPrinted>2026-03-13T14:59:41Z</cp:lastPrinted>
  <dcterms:created xsi:type="dcterms:W3CDTF">2026-03-13T13:47:29Z</dcterms:created>
  <dcterms:modified xsi:type="dcterms:W3CDTF">2026-03-13T14:59:48Z</dcterms:modified>
</cp:coreProperties>
</file>